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РАБОТА\Работа\дороги\Акцизы\2026\утверждение методики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K18" i="1" s="1"/>
  <c r="F17" i="1"/>
  <c r="K17" i="1" s="1"/>
  <c r="F16" i="1"/>
  <c r="K16" i="1" s="1"/>
  <c r="F15" i="1"/>
  <c r="K15" i="1" s="1"/>
  <c r="F14" i="1"/>
  <c r="K14" i="1" s="1"/>
  <c r="F13" i="1"/>
  <c r="K13" i="1" s="1"/>
  <c r="F12" i="1"/>
  <c r="K12" i="1" s="1"/>
  <c r="F11" i="1"/>
  <c r="K11" i="1" s="1"/>
  <c r="F10" i="1"/>
  <c r="D19" i="1"/>
  <c r="K10" i="1" l="1"/>
  <c r="K19" i="1" s="1"/>
  <c r="F19" i="1"/>
</calcChain>
</file>

<file path=xl/sharedStrings.xml><?xml version="1.0" encoding="utf-8"?>
<sst xmlns="http://schemas.openxmlformats.org/spreadsheetml/2006/main" count="35" uniqueCount="30">
  <si>
    <t>Протяженность дорог,км</t>
  </si>
  <si>
    <t>Распределение, руб.</t>
  </si>
  <si>
    <t>Критерий "Техническое обеспечение"</t>
  </si>
  <si>
    <t>Критерий "Кол-во населенных пунктов"</t>
  </si>
  <si>
    <t>Критерий "Расстояние между населенными пунктами"</t>
  </si>
  <si>
    <t>ИТОГО</t>
  </si>
  <si>
    <t xml:space="preserve">Андреевский сельсовет </t>
  </si>
  <si>
    <t>Баганский сельсовет</t>
  </si>
  <si>
    <t>Ивановский сельсовет</t>
  </si>
  <si>
    <t>Казанский сельсовет</t>
  </si>
  <si>
    <t>Кузнецовский сельсовет</t>
  </si>
  <si>
    <t>Лозовской сельсовет</t>
  </si>
  <si>
    <t xml:space="preserve">Мироновский сельсовет </t>
  </si>
  <si>
    <t xml:space="preserve">Палецкий сельсовет </t>
  </si>
  <si>
    <t xml:space="preserve">Савкинский сельсовет </t>
  </si>
  <si>
    <t xml:space="preserve">Критерий "Техническое обеспечение" - </t>
  </si>
  <si>
    <t>наличие технической возможности для содержания дорог</t>
  </si>
  <si>
    <t>от 1-3 населенных пунктов</t>
  </si>
  <si>
    <t>от 4-5 населенных пунктов</t>
  </si>
  <si>
    <t>от 6-7 населенных пунктов</t>
  </si>
  <si>
    <t xml:space="preserve"> 0 км</t>
  </si>
  <si>
    <t>от 1-10 км</t>
  </si>
  <si>
    <t>от 11-15 км</t>
  </si>
  <si>
    <t>от 15 км</t>
  </si>
  <si>
    <t>Протяженность тротуаров и пеш.дорожек,км</t>
  </si>
  <si>
    <t>Критерий "Протяженность тротуаров и пешеходных дорожек"</t>
  </si>
  <si>
    <t>от 0-3 км</t>
  </si>
  <si>
    <t>от 3-5 км</t>
  </si>
  <si>
    <t>от 5-8 км</t>
  </si>
  <si>
    <t>отсутствие технической возможности для содержания дорог при протяженности дорог, либо недостаток в технике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</si>
</sst>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371475</xdr:colOff>
      <xdr:row>0</xdr:row>
      <xdr:rowOff>95250</xdr:rowOff>
    </xdr:from>
    <xdr:to>
      <xdr:col>10</xdr:col>
      <xdr:colOff>1428750</xdr:colOff>
      <xdr:row>8</xdr:row>
      <xdr:rowOff>45720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77BE7E6-2481-4A31-8AC5-781E515CEA82}"/>
            </a:ext>
          </a:extLst>
        </xdr:cNvPr>
        <xdr:cNvSpPr txBox="1">
          <a:spLocks noChangeArrowheads="1"/>
        </xdr:cNvSpPr>
      </xdr:nvSpPr>
      <xdr:spPr bwMode="auto">
        <a:xfrm>
          <a:off x="9267825" y="95250"/>
          <a:ext cx="4076700" cy="10934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27432" rIns="27432" bIns="0" anchor="t" upright="1">
          <a:noAutofit/>
        </a:bodyPr>
        <a:lstStyle/>
        <a:p>
          <a:pPr algn="r">
            <a:spcAft>
              <a:spcPts val="0"/>
            </a:spcAft>
          </a:pPr>
          <a:r>
            <a:rPr lang="ru-RU" sz="1400">
              <a:solidFill>
                <a:srgbClr val="000000"/>
              </a:solidFill>
              <a:effectLst/>
              <a:latin typeface="Times New Roman"/>
              <a:ea typeface=""/>
            </a:rPr>
            <a:t>ПРИЛОЖЕНИЕ</a:t>
          </a:r>
          <a:endParaRPr lang="ru-RU" sz="1200">
            <a:effectLst/>
            <a:latin typeface="Times New Roman"/>
            <a:ea typeface="Times New Roman"/>
          </a:endParaRPr>
        </a:p>
        <a:p>
          <a:pPr algn="r">
            <a:spcAft>
              <a:spcPts val="0"/>
            </a:spcAft>
          </a:pPr>
          <a:r>
            <a:rPr lang="ru-RU" sz="1400">
              <a:solidFill>
                <a:srgbClr val="000000"/>
              </a:solidFill>
              <a:effectLst/>
              <a:latin typeface="Times New Roman"/>
              <a:ea typeface=""/>
            </a:rPr>
            <a:t>к постановлению администрации </a:t>
          </a:r>
          <a:endParaRPr lang="ru-RU" sz="1200">
            <a:effectLst/>
            <a:latin typeface="Times New Roman"/>
            <a:ea typeface="Times New Roman"/>
          </a:endParaRPr>
        </a:p>
        <a:p>
          <a:pPr algn="r">
            <a:spcAft>
              <a:spcPts val="0"/>
            </a:spcAft>
          </a:pPr>
          <a:r>
            <a:rPr lang="ru-RU" sz="1400">
              <a:solidFill>
                <a:srgbClr val="000000"/>
              </a:solidFill>
              <a:effectLst/>
              <a:latin typeface="Times New Roman"/>
              <a:ea typeface=""/>
            </a:rPr>
            <a:t>Баганского района</a:t>
          </a:r>
          <a:endParaRPr lang="ru-RU" sz="1200">
            <a:effectLst/>
            <a:latin typeface="Times New Roman"/>
            <a:ea typeface="Times New Roman"/>
          </a:endParaRPr>
        </a:p>
        <a:p>
          <a:pPr algn="r">
            <a:spcAft>
              <a:spcPts val="0"/>
            </a:spcAft>
          </a:pPr>
          <a:r>
            <a:rPr lang="ru-RU" sz="1400">
              <a:solidFill>
                <a:srgbClr val="000000"/>
              </a:solidFill>
              <a:effectLst/>
              <a:latin typeface="Times New Roman"/>
              <a:ea typeface=""/>
            </a:rPr>
            <a:t>Новосибирской области</a:t>
          </a:r>
          <a:endParaRPr lang="ru-RU" sz="1200">
            <a:effectLst/>
            <a:latin typeface="Times New Roman"/>
            <a:ea typeface="Times New Roman"/>
          </a:endParaRPr>
        </a:p>
        <a:p>
          <a:pPr algn="r">
            <a:spcAft>
              <a:spcPts val="0"/>
            </a:spcAft>
          </a:pPr>
          <a:r>
            <a:rPr lang="ru-RU" sz="1400">
              <a:solidFill>
                <a:srgbClr val="000000"/>
              </a:solidFill>
              <a:effectLst/>
              <a:latin typeface="Times New Roman"/>
              <a:ea typeface=""/>
            </a:rPr>
            <a:t>от  18.12.2025  №  </a:t>
          </a:r>
          <a:r>
            <a:rPr lang="ru-RU" sz="1400" baseline="0">
              <a:solidFill>
                <a:srgbClr val="000000"/>
              </a:solidFill>
              <a:effectLst/>
              <a:latin typeface="Times New Roman"/>
              <a:ea typeface=""/>
            </a:rPr>
            <a:t>   </a:t>
          </a:r>
          <a:r>
            <a:rPr lang="ru-RU" sz="1400">
              <a:solidFill>
                <a:srgbClr val="000000"/>
              </a:solidFill>
              <a:effectLst/>
              <a:latin typeface="Times New Roman"/>
              <a:ea typeface=""/>
            </a:rPr>
            <a:t> </a:t>
          </a:r>
          <a:endParaRPr lang="ru-RU" sz="1200">
            <a:effectLst/>
            <a:latin typeface="Times New Roman"/>
            <a:ea typeface="Times New Roman"/>
          </a:endParaRPr>
        </a:p>
        <a:p>
          <a:pPr algn="r">
            <a:spcAft>
              <a:spcPts val="0"/>
            </a:spcAft>
          </a:pPr>
          <a:r>
            <a:rPr lang="ru-RU" sz="1200">
              <a:solidFill>
                <a:srgbClr val="000000"/>
              </a:solidFill>
              <a:effectLst/>
              <a:latin typeface="Times New Roman"/>
              <a:ea typeface=""/>
            </a:rPr>
            <a:t> </a:t>
          </a:r>
          <a:endParaRPr lang="ru-RU" sz="1200">
            <a:effectLst/>
            <a:latin typeface="Times New Roman"/>
            <a:ea typeface="Times New Roman"/>
          </a:endParaRPr>
        </a:p>
        <a:p>
          <a:pPr algn="r">
            <a:spcAft>
              <a:spcPts val="0"/>
            </a:spcAft>
          </a:pPr>
          <a:r>
            <a:rPr lang="ru-RU" sz="1200">
              <a:solidFill>
                <a:srgbClr val="000000"/>
              </a:solidFill>
              <a:effectLst/>
              <a:latin typeface="Times New Roman"/>
              <a:ea typeface=""/>
            </a:rPr>
            <a:t> </a:t>
          </a:r>
          <a:endParaRPr lang="ru-RU" sz="12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L46"/>
  <sheetViews>
    <sheetView tabSelected="1" workbookViewId="0">
      <selection activeCell="K19" sqref="K19"/>
    </sheetView>
  </sheetViews>
  <sheetFormatPr defaultRowHeight="15" x14ac:dyDescent="0.25"/>
  <cols>
    <col min="3" max="3" width="24.140625" customWidth="1"/>
    <col min="4" max="4" width="18.42578125" customWidth="1"/>
    <col min="5" max="5" width="19.42578125" customWidth="1"/>
    <col min="6" max="6" width="18.7109375" customWidth="1"/>
    <col min="7" max="7" width="17.5703125" customWidth="1"/>
    <col min="8" max="8" width="16.85546875" customWidth="1"/>
    <col min="9" max="9" width="25.42578125" customWidth="1"/>
    <col min="10" max="10" width="19.85546875" customWidth="1"/>
    <col min="11" max="11" width="22.140625" customWidth="1"/>
  </cols>
  <sheetData>
    <row r="9" spans="1:12" ht="71.25" x14ac:dyDescent="0.25">
      <c r="A9" s="2"/>
      <c r="B9" s="2"/>
      <c r="C9" s="3"/>
      <c r="D9" s="3" t="s">
        <v>24</v>
      </c>
      <c r="E9" s="3" t="s">
        <v>0</v>
      </c>
      <c r="F9" s="3" t="s">
        <v>1</v>
      </c>
      <c r="G9" s="3" t="s">
        <v>2</v>
      </c>
      <c r="H9" s="3" t="s">
        <v>3</v>
      </c>
      <c r="I9" s="3" t="s">
        <v>4</v>
      </c>
      <c r="J9" s="3" t="s">
        <v>25</v>
      </c>
      <c r="K9" s="3" t="s">
        <v>1</v>
      </c>
      <c r="L9" s="1"/>
    </row>
    <row r="10" spans="1:12" x14ac:dyDescent="0.25">
      <c r="A10" s="2"/>
      <c r="B10" s="2"/>
      <c r="C10" s="4" t="s">
        <v>6</v>
      </c>
      <c r="D10" s="4">
        <v>0.15</v>
      </c>
      <c r="E10" s="5">
        <v>20.88</v>
      </c>
      <c r="F10" s="5">
        <f>F21*E10/E19</f>
        <v>812022.93850108772</v>
      </c>
      <c r="G10" s="8">
        <v>0.6</v>
      </c>
      <c r="H10" s="5">
        <v>1.08</v>
      </c>
      <c r="I10" s="5">
        <v>1.04</v>
      </c>
      <c r="J10" s="5">
        <v>1.05</v>
      </c>
      <c r="K10" s="5">
        <f>F10*G10*H10*I10*J10</f>
        <v>574600.42365038558</v>
      </c>
      <c r="L10" s="1"/>
    </row>
    <row r="11" spans="1:12" x14ac:dyDescent="0.25">
      <c r="A11" s="2"/>
      <c r="B11" s="2"/>
      <c r="C11" s="4" t="s">
        <v>7</v>
      </c>
      <c r="D11" s="4">
        <v>7.13</v>
      </c>
      <c r="E11" s="5">
        <v>42.411999999999999</v>
      </c>
      <c r="F11" s="5">
        <f>E11*F21/E19</f>
        <v>1649402.1488365964</v>
      </c>
      <c r="G11" s="5">
        <v>1.1499999999999999</v>
      </c>
      <c r="H11" s="5">
        <v>1.08</v>
      </c>
      <c r="I11" s="5">
        <v>1.026</v>
      </c>
      <c r="J11" s="8">
        <v>1.1499999999999999</v>
      </c>
      <c r="K11" s="5">
        <f t="shared" ref="K11:K18" si="0">F11*G11*H11*I11*J11</f>
        <v>2417092.9575020764</v>
      </c>
      <c r="L11" s="1"/>
    </row>
    <row r="12" spans="1:12" x14ac:dyDescent="0.25">
      <c r="A12" s="2"/>
      <c r="B12" s="2"/>
      <c r="C12" s="4" t="s">
        <v>8</v>
      </c>
      <c r="D12" s="4">
        <v>0.40100000000000002</v>
      </c>
      <c r="E12" s="5">
        <v>8.484</v>
      </c>
      <c r="F12" s="5">
        <f>E12*F21/E19</f>
        <v>329942.65374728106</v>
      </c>
      <c r="G12" s="8">
        <v>0.6</v>
      </c>
      <c r="H12" s="5">
        <v>1.05</v>
      </c>
      <c r="I12" s="5">
        <v>1.026</v>
      </c>
      <c r="J12" s="5">
        <v>1.05</v>
      </c>
      <c r="K12" s="5">
        <f t="shared" si="0"/>
        <v>223931.7491556259</v>
      </c>
      <c r="L12" s="1"/>
    </row>
    <row r="13" spans="1:12" x14ac:dyDescent="0.25">
      <c r="A13" s="2"/>
      <c r="B13" s="2"/>
      <c r="C13" s="4" t="s">
        <v>9</v>
      </c>
      <c r="D13" s="4">
        <v>3.4</v>
      </c>
      <c r="E13" s="5">
        <v>9.11</v>
      </c>
      <c r="F13" s="5">
        <f>E13*F21/E19</f>
        <v>354287.78590732324</v>
      </c>
      <c r="G13" s="5">
        <v>1.1499999999999999</v>
      </c>
      <c r="H13" s="5">
        <v>1.05</v>
      </c>
      <c r="I13" s="5">
        <v>1.01826135</v>
      </c>
      <c r="J13" s="5">
        <v>1.1000000000000001</v>
      </c>
      <c r="K13" s="5">
        <f t="shared" si="0"/>
        <v>479176.22796290624</v>
      </c>
      <c r="L13" s="1"/>
    </row>
    <row r="14" spans="1:12" x14ac:dyDescent="0.25">
      <c r="A14" s="2"/>
      <c r="B14" s="2"/>
      <c r="C14" s="4" t="s">
        <v>10</v>
      </c>
      <c r="D14" s="4">
        <v>0</v>
      </c>
      <c r="E14" s="5">
        <v>4.4320000000000004</v>
      </c>
      <c r="F14" s="5">
        <f>E14*F21/E19</f>
        <v>172360.42449410065</v>
      </c>
      <c r="G14" s="8">
        <v>0.6</v>
      </c>
      <c r="H14" s="5">
        <v>1.05</v>
      </c>
      <c r="I14" s="5">
        <v>1</v>
      </c>
      <c r="J14" s="5">
        <v>1</v>
      </c>
      <c r="K14" s="5">
        <f t="shared" si="0"/>
        <v>108587.0674312834</v>
      </c>
      <c r="L14" s="1"/>
    </row>
    <row r="15" spans="1:12" x14ac:dyDescent="0.25">
      <c r="A15" s="2"/>
      <c r="B15" s="2"/>
      <c r="C15" s="4" t="s">
        <v>11</v>
      </c>
      <c r="D15" s="4">
        <v>0.1</v>
      </c>
      <c r="E15" s="5">
        <v>14.026999999999999</v>
      </c>
      <c r="F15" s="5">
        <f>E15*F21/E19</f>
        <v>545509.85432733514</v>
      </c>
      <c r="G15" s="5">
        <v>1.1499999999999999</v>
      </c>
      <c r="H15" s="5">
        <v>1.1000000000000001</v>
      </c>
      <c r="I15" s="5">
        <v>1.04</v>
      </c>
      <c r="J15" s="5">
        <v>1.05</v>
      </c>
      <c r="K15" s="5">
        <f t="shared" si="0"/>
        <v>753556.40257069422</v>
      </c>
      <c r="L15" s="1"/>
    </row>
    <row r="16" spans="1:12" x14ac:dyDescent="0.25">
      <c r="A16" s="2"/>
      <c r="B16" s="2"/>
      <c r="C16" s="4" t="s">
        <v>12</v>
      </c>
      <c r="D16" s="4">
        <v>8.6999999999999994E-2</v>
      </c>
      <c r="E16" s="5">
        <v>15.993</v>
      </c>
      <c r="F16" s="5">
        <f>E16*F21/E19</f>
        <v>621967.56970535894</v>
      </c>
      <c r="G16" s="8">
        <v>0.6</v>
      </c>
      <c r="H16" s="5">
        <v>1.05</v>
      </c>
      <c r="I16" s="5">
        <v>1.026</v>
      </c>
      <c r="J16" s="5">
        <v>1.05</v>
      </c>
      <c r="K16" s="5">
        <f t="shared" si="0"/>
        <v>422128.76759145741</v>
      </c>
      <c r="L16" s="1"/>
    </row>
    <row r="17" spans="1:12" x14ac:dyDescent="0.25">
      <c r="A17" s="2"/>
      <c r="B17" s="2"/>
      <c r="C17" s="4" t="s">
        <v>13</v>
      </c>
      <c r="D17" s="4">
        <v>0</v>
      </c>
      <c r="E17" s="5">
        <v>22.783000000000001</v>
      </c>
      <c r="F17" s="5">
        <f>E17*F21/E19</f>
        <v>886030.58466811688</v>
      </c>
      <c r="G17" s="8">
        <v>0.6</v>
      </c>
      <c r="H17" s="5">
        <v>1.1000000000000001</v>
      </c>
      <c r="I17" s="5">
        <v>1.04</v>
      </c>
      <c r="J17" s="5">
        <v>1</v>
      </c>
      <c r="K17" s="5">
        <f t="shared" si="0"/>
        <v>608171.39331619546</v>
      </c>
      <c r="L17" s="1"/>
    </row>
    <row r="18" spans="1:12" x14ac:dyDescent="0.25">
      <c r="A18" s="2"/>
      <c r="B18" s="2"/>
      <c r="C18" s="4" t="s">
        <v>14</v>
      </c>
      <c r="D18" s="4">
        <v>0</v>
      </c>
      <c r="E18" s="5">
        <v>13.589</v>
      </c>
      <c r="F18" s="5">
        <f>E18*F21/E19</f>
        <v>528476.03981280082</v>
      </c>
      <c r="G18" s="8">
        <v>0.6</v>
      </c>
      <c r="H18" s="5">
        <v>1.08</v>
      </c>
      <c r="I18" s="5">
        <v>1.04</v>
      </c>
      <c r="J18" s="5">
        <v>1</v>
      </c>
      <c r="K18" s="5">
        <f t="shared" si="0"/>
        <v>356150.57275064272</v>
      </c>
      <c r="L18" s="1"/>
    </row>
    <row r="19" spans="1:12" ht="27.75" customHeight="1" x14ac:dyDescent="0.25">
      <c r="A19" s="2"/>
      <c r="B19" s="2"/>
      <c r="C19" s="3" t="s">
        <v>5</v>
      </c>
      <c r="D19" s="4">
        <f>SUM(D10:D18)</f>
        <v>11.267999999999999</v>
      </c>
      <c r="E19" s="5">
        <v>151.70999999999998</v>
      </c>
      <c r="F19" s="5">
        <f>SUM(F10:F18)</f>
        <v>5900000</v>
      </c>
      <c r="G19" s="7"/>
      <c r="H19" s="7"/>
      <c r="I19" s="7"/>
      <c r="J19" s="7"/>
      <c r="K19" s="6">
        <f>SUM(K10:K18)</f>
        <v>5943395.5619312683</v>
      </c>
      <c r="L19" s="1"/>
    </row>
    <row r="20" spans="1:12" x14ac:dyDescent="0.25"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idden="1" x14ac:dyDescent="0.25">
      <c r="F21" s="12">
        <v>5900000</v>
      </c>
    </row>
    <row r="24" spans="1:12" x14ac:dyDescent="0.25">
      <c r="C24" s="19" t="s">
        <v>15</v>
      </c>
      <c r="D24" s="20"/>
      <c r="E24" s="20"/>
      <c r="F24" s="20"/>
      <c r="G24" s="20"/>
      <c r="H24" s="20"/>
      <c r="I24" s="21"/>
      <c r="J24" s="13"/>
    </row>
    <row r="25" spans="1:12" x14ac:dyDescent="0.25">
      <c r="C25" s="8">
        <v>0.6</v>
      </c>
      <c r="D25" s="11"/>
      <c r="E25" s="22" t="s">
        <v>16</v>
      </c>
      <c r="F25" s="23"/>
      <c r="G25" s="23"/>
      <c r="H25" s="23"/>
      <c r="I25" s="24"/>
      <c r="J25" s="14"/>
    </row>
    <row r="26" spans="1:12" ht="28.5" customHeight="1" x14ac:dyDescent="0.25">
      <c r="C26" s="8">
        <v>1.1499999999999999</v>
      </c>
      <c r="D26" s="11"/>
      <c r="E26" s="22" t="s">
        <v>29</v>
      </c>
      <c r="F26" s="23"/>
      <c r="G26" s="23"/>
      <c r="H26" s="23"/>
      <c r="I26" s="24"/>
      <c r="J26" s="14"/>
    </row>
    <row r="27" spans="1:12" x14ac:dyDescent="0.25">
      <c r="C27" s="9"/>
      <c r="D27" s="9"/>
      <c r="E27" s="9"/>
      <c r="F27" s="9"/>
      <c r="G27" s="9"/>
      <c r="H27" s="9"/>
      <c r="I27" s="9"/>
      <c r="J27" s="9"/>
    </row>
    <row r="28" spans="1:12" x14ac:dyDescent="0.25">
      <c r="C28" s="10"/>
      <c r="D28" s="10"/>
      <c r="E28" s="10"/>
      <c r="F28" s="10"/>
      <c r="G28" s="10"/>
      <c r="H28" s="10"/>
      <c r="I28" s="10"/>
      <c r="J28" s="10"/>
    </row>
    <row r="29" spans="1:12" x14ac:dyDescent="0.25">
      <c r="C29" s="19" t="s">
        <v>3</v>
      </c>
      <c r="D29" s="20"/>
      <c r="E29" s="20"/>
      <c r="F29" s="20"/>
      <c r="G29" s="20"/>
      <c r="H29" s="20"/>
      <c r="I29" s="21"/>
      <c r="J29" s="13"/>
    </row>
    <row r="30" spans="1:12" x14ac:dyDescent="0.25">
      <c r="C30" s="8">
        <v>1.05</v>
      </c>
      <c r="D30" s="11"/>
      <c r="E30" s="16" t="s">
        <v>17</v>
      </c>
      <c r="F30" s="17"/>
      <c r="G30" s="17"/>
      <c r="H30" s="17"/>
      <c r="I30" s="18"/>
      <c r="J30" s="15"/>
    </row>
    <row r="31" spans="1:12" x14ac:dyDescent="0.25">
      <c r="C31" s="8">
        <v>1.08</v>
      </c>
      <c r="D31" s="11"/>
      <c r="E31" s="16" t="s">
        <v>18</v>
      </c>
      <c r="F31" s="17"/>
      <c r="G31" s="17"/>
      <c r="H31" s="17"/>
      <c r="I31" s="18"/>
      <c r="J31" s="15"/>
    </row>
    <row r="32" spans="1:12" x14ac:dyDescent="0.25">
      <c r="C32" s="8">
        <v>1.1000000000000001</v>
      </c>
      <c r="D32" s="11"/>
      <c r="E32" s="16" t="s">
        <v>19</v>
      </c>
      <c r="F32" s="17"/>
      <c r="G32" s="17"/>
      <c r="H32" s="17"/>
      <c r="I32" s="18"/>
      <c r="J32" s="15"/>
    </row>
    <row r="33" spans="3:10" x14ac:dyDescent="0.25">
      <c r="C33" s="10"/>
      <c r="D33" s="10"/>
      <c r="E33" s="10"/>
      <c r="F33" s="10"/>
      <c r="G33" s="10"/>
      <c r="H33" s="10"/>
      <c r="I33" s="10"/>
      <c r="J33" s="10"/>
    </row>
    <row r="34" spans="3:10" x14ac:dyDescent="0.25">
      <c r="C34" s="10"/>
      <c r="D34" s="10"/>
      <c r="E34" s="10"/>
      <c r="F34" s="10"/>
      <c r="G34" s="10"/>
      <c r="H34" s="10"/>
      <c r="I34" s="10"/>
      <c r="J34" s="10"/>
    </row>
    <row r="35" spans="3:10" x14ac:dyDescent="0.25">
      <c r="C35" s="19" t="s">
        <v>4</v>
      </c>
      <c r="D35" s="20"/>
      <c r="E35" s="20"/>
      <c r="F35" s="20"/>
      <c r="G35" s="20"/>
      <c r="H35" s="20"/>
      <c r="I35" s="21"/>
      <c r="J35" s="13"/>
    </row>
    <row r="36" spans="3:10" x14ac:dyDescent="0.25">
      <c r="C36" s="8">
        <v>1</v>
      </c>
      <c r="D36" s="11"/>
      <c r="E36" s="16" t="s">
        <v>20</v>
      </c>
      <c r="F36" s="17"/>
      <c r="G36" s="17"/>
      <c r="H36" s="17"/>
      <c r="I36" s="18"/>
      <c r="J36" s="15"/>
    </row>
    <row r="37" spans="3:10" x14ac:dyDescent="0.25">
      <c r="C37" s="8">
        <v>1.02</v>
      </c>
      <c r="D37" s="11"/>
      <c r="E37" s="16" t="s">
        <v>21</v>
      </c>
      <c r="F37" s="17"/>
      <c r="G37" s="17"/>
      <c r="H37" s="17"/>
      <c r="I37" s="18"/>
      <c r="J37" s="15"/>
    </row>
    <row r="38" spans="3:10" x14ac:dyDescent="0.25">
      <c r="C38" s="8">
        <v>1.03</v>
      </c>
      <c r="D38" s="11"/>
      <c r="E38" s="16" t="s">
        <v>22</v>
      </c>
      <c r="F38" s="17"/>
      <c r="G38" s="17"/>
      <c r="H38" s="17"/>
      <c r="I38" s="18"/>
      <c r="J38" s="15"/>
    </row>
    <row r="39" spans="3:10" x14ac:dyDescent="0.25">
      <c r="C39" s="8">
        <v>1.04</v>
      </c>
      <c r="D39" s="11"/>
      <c r="E39" s="16" t="s">
        <v>23</v>
      </c>
      <c r="F39" s="17"/>
      <c r="G39" s="17"/>
      <c r="H39" s="17"/>
      <c r="I39" s="18"/>
      <c r="J39" s="15"/>
    </row>
    <row r="42" spans="3:10" x14ac:dyDescent="0.25">
      <c r="C42" s="19" t="s">
        <v>25</v>
      </c>
      <c r="D42" s="20"/>
      <c r="E42" s="20"/>
      <c r="F42" s="20"/>
      <c r="G42" s="20"/>
      <c r="H42" s="20"/>
      <c r="I42" s="21"/>
      <c r="J42" s="13"/>
    </row>
    <row r="43" spans="3:10" x14ac:dyDescent="0.25">
      <c r="C43" s="8">
        <v>1</v>
      </c>
      <c r="D43" s="11"/>
      <c r="E43" s="16" t="s">
        <v>20</v>
      </c>
      <c r="F43" s="17"/>
      <c r="G43" s="17"/>
      <c r="H43" s="17"/>
      <c r="I43" s="18"/>
      <c r="J43" s="15"/>
    </row>
    <row r="44" spans="3:10" x14ac:dyDescent="0.25">
      <c r="C44" s="8">
        <v>1.05</v>
      </c>
      <c r="D44" s="11"/>
      <c r="E44" s="16" t="s">
        <v>26</v>
      </c>
      <c r="F44" s="17"/>
      <c r="G44" s="17"/>
      <c r="H44" s="17"/>
      <c r="I44" s="18"/>
      <c r="J44" s="15"/>
    </row>
    <row r="45" spans="3:10" x14ac:dyDescent="0.25">
      <c r="C45" s="8">
        <v>1.1000000000000001</v>
      </c>
      <c r="D45" s="11"/>
      <c r="E45" s="16" t="s">
        <v>27</v>
      </c>
      <c r="F45" s="17"/>
      <c r="G45" s="17"/>
      <c r="H45" s="17"/>
      <c r="I45" s="18"/>
      <c r="J45" s="15"/>
    </row>
    <row r="46" spans="3:10" x14ac:dyDescent="0.25">
      <c r="C46" s="8">
        <v>1.1499999999999999</v>
      </c>
      <c r="D46" s="11"/>
      <c r="E46" s="16" t="s">
        <v>28</v>
      </c>
      <c r="F46" s="17"/>
      <c r="G46" s="17"/>
      <c r="H46" s="17"/>
      <c r="I46" s="18"/>
      <c r="J46" s="15"/>
    </row>
  </sheetData>
  <mergeCells count="17">
    <mergeCell ref="C42:I42"/>
    <mergeCell ref="E43:I43"/>
    <mergeCell ref="E44:I44"/>
    <mergeCell ref="E45:I45"/>
    <mergeCell ref="E46:I46"/>
    <mergeCell ref="E39:I39"/>
    <mergeCell ref="C24:I24"/>
    <mergeCell ref="E25:I25"/>
    <mergeCell ref="E26:I26"/>
    <mergeCell ref="C29:I29"/>
    <mergeCell ref="E30:I30"/>
    <mergeCell ref="E31:I31"/>
    <mergeCell ref="E32:I32"/>
    <mergeCell ref="C35:I35"/>
    <mergeCell ref="E36:I36"/>
    <mergeCell ref="E37:I37"/>
    <mergeCell ref="E38:I3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2024-07-04T02:18:50Z</cp:lastPrinted>
  <dcterms:created xsi:type="dcterms:W3CDTF">2024-07-04T02:16:32Z</dcterms:created>
  <dcterms:modified xsi:type="dcterms:W3CDTF">2025-12-17T10:18:02Z</dcterms:modified>
</cp:coreProperties>
</file>